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URA 3ER INFORME 2024\INFORMACION CONTABLE\"/>
    </mc:Choice>
  </mc:AlternateContent>
  <xr:revisionPtr revIDLastSave="0" documentId="8_{44FF3010-449A-4375-B062-7B69EB997C71}" xr6:coauthVersionLast="47" xr6:coauthVersionMax="47" xr10:uidLastSave="{00000000-0000-0000-0000-000000000000}"/>
  <bookViews>
    <workbookView xWindow="3348" yWindow="3348" windowWidth="17280" windowHeight="88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<sst xmlns="http://schemas.openxmlformats.org/spreadsheetml/2006/main" count="56" uniqueCount="56">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</sst>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57" zoomScaleNormal="100" workbookViewId="0">
      <selection activeCell="C67" sqref="B3:C67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3" t="s">
        <v>55</v>
      </c>
      <c r="B1" s="14"/>
      <c r="C1" s="15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6"/>
      <c r="C3" s="16"/>
    </row>
    <row r="4" spans="1:4" x14ac:dyDescent="0.2">
      <c r="A4" s="7" t="s">
        <v>45</v>
      </c>
      <c r="B4" s="17">
        <f>SUM(B5:B11)</f>
        <v>9480</v>
      </c>
      <c r="C4" s="17">
        <f>SUM(C5:C11)</f>
        <v>8937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9480</v>
      </c>
      <c r="C11" s="18">
        <v>8937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0.6" x14ac:dyDescent="0.2">
      <c r="A13" s="7" t="s">
        <v>49</v>
      </c>
      <c r="B13" s="17">
        <f>SUM(B14:B15)</f>
        <v>1564065.5</v>
      </c>
      <c r="C13" s="17">
        <f>SUM(C14:C15)</f>
        <v>2987273.34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1564065.5</v>
      </c>
      <c r="C15" s="18">
        <v>2987273.34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7">
        <f>SUM(B4+B13+B17)</f>
        <v>1573545.5</v>
      </c>
      <c r="C24" s="19">
        <f>SUM(C4+C13+C17)</f>
        <v>2996210.34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7">
        <f>SUM(B28:B30)</f>
        <v>1408724.9500000002</v>
      </c>
      <c r="C27" s="17">
        <f>SUM(C28:C30)</f>
        <v>1971580.01</v>
      </c>
      <c r="D27" s="2"/>
    </row>
    <row r="28" spans="1:5" ht="11.25" customHeight="1" x14ac:dyDescent="0.2">
      <c r="A28" s="8" t="s">
        <v>36</v>
      </c>
      <c r="B28" s="18">
        <v>1098814.02</v>
      </c>
      <c r="C28" s="18">
        <v>1518863.95</v>
      </c>
      <c r="D28" s="4">
        <v>5110</v>
      </c>
    </row>
    <row r="29" spans="1:5" ht="11.25" customHeight="1" x14ac:dyDescent="0.2">
      <c r="A29" s="8" t="s">
        <v>16</v>
      </c>
      <c r="B29" s="18">
        <v>117121.05</v>
      </c>
      <c r="C29" s="18">
        <v>200633.8</v>
      </c>
      <c r="D29" s="4">
        <v>5120</v>
      </c>
    </row>
    <row r="30" spans="1:5" ht="11.25" customHeight="1" x14ac:dyDescent="0.2">
      <c r="A30" s="8" t="s">
        <v>17</v>
      </c>
      <c r="B30" s="18">
        <v>192789.88</v>
      </c>
      <c r="C30" s="18">
        <v>252082.26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68090.38</v>
      </c>
      <c r="D55" s="2"/>
    </row>
    <row r="56" spans="1:5" ht="11.25" customHeight="1" x14ac:dyDescent="0.2">
      <c r="A56" s="8" t="s">
        <v>31</v>
      </c>
      <c r="B56" s="18">
        <v>0</v>
      </c>
      <c r="C56" s="18">
        <v>68090.38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7">
        <f>B61+B55+B48+B43+B32+B27</f>
        <v>1408724.9500000002</v>
      </c>
      <c r="C64" s="19">
        <f>C61+C55+C48+C43+C32+C27</f>
        <v>2039670.3900000001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7">
        <f>B24-B64</f>
        <v>164820.54999999981</v>
      </c>
      <c r="C66" s="17">
        <f>C24-C64</f>
        <v>956539.94999999972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2024-10-11T14:47:30Z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