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CONTABLE\"/>
    </mc:Choice>
  </mc:AlternateContent>
  <xr:revisionPtr revIDLastSave="0" documentId="8_{44FF3010-449A-4375-B062-7B69EB997C71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<sst xmlns="http://schemas.openxmlformats.org/spreadsheetml/2006/main" count="56" uniqueCount="56">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</sst>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57" zoomScaleNormal="100" workbookViewId="0">
      <selection activeCell="C67" sqref="B3:C67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3" t="s">
        <v>55</v>
      </c>
      <c r="B1" s="14"/>
      <c r="C1" s="15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6"/>
      <c r="C3" s="16"/>
    </row>
    <row r="4" spans="1:4" x14ac:dyDescent="0.2">
      <c r="A4" s="7" t="s">
        <v>45</v>
      </c>
      <c r="B4" s="17">
        <f>SUM(B5:B11)</f>
        <v>9480</v>
      </c>
      <c r="C4" s="17">
        <f>SUM(C5:C11)</f>
        <v>8937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46</v>
      </c>
      <c r="B9" s="18">
        <v>0</v>
      </c>
      <c r="C9" s="18">
        <v>0</v>
      </c>
      <c r="D9" s="4">
        <v>4150</v>
      </c>
    </row>
    <row r="10" spans="1:4" x14ac:dyDescent="0.2">
      <c r="A10" s="8" t="s">
        <v>47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48</v>
      </c>
      <c r="B11" s="18">
        <v>9480</v>
      </c>
      <c r="C11" s="18">
        <v>8937</v>
      </c>
      <c r="D11" s="4">
        <v>4170</v>
      </c>
    </row>
    <row r="12" spans="1:4" ht="11.25" customHeight="1" x14ac:dyDescent="0.2">
      <c r="A12" s="8"/>
      <c r="B12" s="16"/>
      <c r="C12" s="16"/>
      <c r="D12" s="2"/>
    </row>
    <row r="13" spans="1:4" ht="30.6" x14ac:dyDescent="0.2">
      <c r="A13" s="7" t="s">
        <v>49</v>
      </c>
      <c r="B13" s="17">
        <f>SUM(B14:B15)</f>
        <v>1564065.5</v>
      </c>
      <c r="C13" s="17">
        <f>SUM(C14:C15)</f>
        <v>2987273.34</v>
      </c>
      <c r="D13" s="2"/>
    </row>
    <row r="14" spans="1:4" ht="20.399999999999999" x14ac:dyDescent="0.2">
      <c r="A14" s="8" t="s">
        <v>50</v>
      </c>
      <c r="B14" s="18">
        <v>0</v>
      </c>
      <c r="C14" s="18">
        <v>0</v>
      </c>
      <c r="D14" s="4">
        <v>4210</v>
      </c>
    </row>
    <row r="15" spans="1:4" ht="11.25" customHeight="1" x14ac:dyDescent="0.2">
      <c r="A15" s="8" t="s">
        <v>51</v>
      </c>
      <c r="B15" s="18">
        <v>1564065.5</v>
      </c>
      <c r="C15" s="18">
        <v>2987273.34</v>
      </c>
      <c r="D15" s="4">
        <v>4220</v>
      </c>
    </row>
    <row r="16" spans="1:4" ht="11.25" customHeight="1" x14ac:dyDescent="0.2">
      <c r="A16" s="8"/>
      <c r="B16" s="16"/>
      <c r="C16" s="16"/>
      <c r="D16" s="2"/>
    </row>
    <row r="17" spans="1:5" ht="11.25" customHeight="1" x14ac:dyDescent="0.2">
      <c r="A17" s="7" t="s">
        <v>40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6"/>
      <c r="C23" s="16"/>
      <c r="D23" s="2"/>
    </row>
    <row r="24" spans="1:5" ht="11.25" customHeight="1" x14ac:dyDescent="0.2">
      <c r="A24" s="6" t="s">
        <v>9</v>
      </c>
      <c r="B24" s="17">
        <f>SUM(B4+B13+B17)</f>
        <v>1573545.5</v>
      </c>
      <c r="C24" s="19">
        <f>SUM(C4+C13+C17)</f>
        <v>2996210.34</v>
      </c>
      <c r="D24" s="2"/>
    </row>
    <row r="25" spans="1:5" ht="11.25" customHeight="1" x14ac:dyDescent="0.2">
      <c r="A25" s="10"/>
      <c r="B25" s="16"/>
      <c r="C25" s="16"/>
      <c r="D25" s="2"/>
      <c r="E25" s="2"/>
    </row>
    <row r="26" spans="1:5" s="2" customFormat="1" ht="11.25" customHeight="1" x14ac:dyDescent="0.2">
      <c r="A26" s="6" t="s">
        <v>8</v>
      </c>
      <c r="B26" s="16"/>
      <c r="C26" s="16"/>
      <c r="E26" s="1"/>
    </row>
    <row r="27" spans="1:5" ht="11.25" customHeight="1" x14ac:dyDescent="0.2">
      <c r="A27" s="7" t="s">
        <v>41</v>
      </c>
      <c r="B27" s="17">
        <f>SUM(B28:B30)</f>
        <v>1408724.9500000002</v>
      </c>
      <c r="C27" s="17">
        <f>SUM(C28:C30)</f>
        <v>1971580.01</v>
      </c>
      <c r="D27" s="2"/>
    </row>
    <row r="28" spans="1:5" ht="11.25" customHeight="1" x14ac:dyDescent="0.2">
      <c r="A28" s="8" t="s">
        <v>36</v>
      </c>
      <c r="B28" s="18">
        <v>1098814.02</v>
      </c>
      <c r="C28" s="18">
        <v>1518863.95</v>
      </c>
      <c r="D28" s="4">
        <v>5110</v>
      </c>
    </row>
    <row r="29" spans="1:5" ht="11.25" customHeight="1" x14ac:dyDescent="0.2">
      <c r="A29" s="8" t="s">
        <v>16</v>
      </c>
      <c r="B29" s="18">
        <v>117121.05</v>
      </c>
      <c r="C29" s="18">
        <v>200633.8</v>
      </c>
      <c r="D29" s="4">
        <v>5120</v>
      </c>
    </row>
    <row r="30" spans="1:5" ht="11.25" customHeight="1" x14ac:dyDescent="0.2">
      <c r="A30" s="8" t="s">
        <v>17</v>
      </c>
      <c r="B30" s="18">
        <v>192789.88</v>
      </c>
      <c r="C30" s="18">
        <v>252082.26</v>
      </c>
      <c r="D30" s="4">
        <v>5130</v>
      </c>
    </row>
    <row r="31" spans="1:5" ht="11.25" customHeight="1" x14ac:dyDescent="0.2">
      <c r="A31" s="8"/>
      <c r="B31" s="16"/>
      <c r="C31" s="16"/>
      <c r="D31" s="2"/>
    </row>
    <row r="32" spans="1:5" ht="11.25" customHeight="1" x14ac:dyDescent="0.2">
      <c r="A32" s="7" t="s">
        <v>52</v>
      </c>
      <c r="B32" s="17">
        <f>SUM(B33:B41)</f>
        <v>0</v>
      </c>
      <c r="C32" s="17">
        <f>SUM(C33:C41)</f>
        <v>0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0</v>
      </c>
      <c r="C36" s="18">
        <v>0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6"/>
      <c r="C42" s="16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6"/>
      <c r="C47" s="16"/>
      <c r="D47" s="2"/>
    </row>
    <row r="48" spans="1:4" ht="11.25" customHeight="1" x14ac:dyDescent="0.2">
      <c r="A48" s="7" t="s">
        <v>42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6"/>
      <c r="C54" s="16"/>
      <c r="D54" s="2"/>
    </row>
    <row r="55" spans="1:5" ht="11.25" customHeight="1" x14ac:dyDescent="0.2">
      <c r="A55" s="7" t="s">
        <v>43</v>
      </c>
      <c r="B55" s="17">
        <f>SUM(B56:B59)</f>
        <v>0</v>
      </c>
      <c r="C55" s="17">
        <f>SUM(C56:C59)</f>
        <v>68090.38</v>
      </c>
      <c r="D55" s="2"/>
    </row>
    <row r="56" spans="1:5" ht="11.25" customHeight="1" x14ac:dyDescent="0.2">
      <c r="A56" s="8" t="s">
        <v>31</v>
      </c>
      <c r="B56" s="18">
        <v>0</v>
      </c>
      <c r="C56" s="18">
        <v>68090.38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6"/>
      <c r="C60" s="16"/>
      <c r="D60" s="2"/>
    </row>
    <row r="61" spans="1:5" ht="11.25" customHeight="1" x14ac:dyDescent="0.2">
      <c r="A61" s="7" t="s">
        <v>39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6"/>
      <c r="C63" s="16"/>
      <c r="D63" s="2"/>
    </row>
    <row r="64" spans="1:5" ht="11.25" customHeight="1" x14ac:dyDescent="0.2">
      <c r="A64" s="6" t="s">
        <v>44</v>
      </c>
      <c r="B64" s="17">
        <f>B61+B55+B48+B43+B32+B27</f>
        <v>1408724.9500000002</v>
      </c>
      <c r="C64" s="19">
        <f>C61+C55+C48+C43+C32+C27</f>
        <v>2039670.3900000001</v>
      </c>
      <c r="D64" s="2"/>
      <c r="E64" s="2"/>
    </row>
    <row r="65" spans="1:8" ht="11.25" customHeight="1" x14ac:dyDescent="0.2">
      <c r="A65" s="10"/>
      <c r="B65" s="16"/>
      <c r="C65" s="16"/>
      <c r="D65" s="2"/>
      <c r="E65" s="2"/>
    </row>
    <row r="66" spans="1:8" s="2" customFormat="1" x14ac:dyDescent="0.2">
      <c r="A66" s="6" t="s">
        <v>38</v>
      </c>
      <c r="B66" s="17">
        <f>B24-B64</f>
        <v>164820.54999999981</v>
      </c>
      <c r="C66" s="17">
        <f>C24-C64</f>
        <v>956539.94999999972</v>
      </c>
      <c r="E66" s="1"/>
    </row>
    <row r="67" spans="1:8" s="2" customFormat="1" x14ac:dyDescent="0.2">
      <c r="A67" s="9"/>
      <c r="B67" s="16"/>
      <c r="C67" s="16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2019-05-15T20:49:00Z</cp:lastPrinted>
  <dcterms:created xsi:type="dcterms:W3CDTF">2012-12-11T20:29:16Z</dcterms:created>
  <dcterms:modified xsi:type="dcterms:W3CDTF">2024-10-11T14:47:30Z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